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<sst xmlns="http://schemas.openxmlformats.org/spreadsheetml/2006/main" count="69" uniqueCount="37">
  <si>
    <t xml:space="preserve">四川省区域应急救援雅安基地项目石材采购-询价表 </t>
  </si>
  <si>
    <t>序号</t>
  </si>
  <si>
    <t>材料名称</t>
  </si>
  <si>
    <t>数量（暂定）</t>
  </si>
  <si>
    <t>单位</t>
  </si>
  <si>
    <t>税率</t>
  </si>
  <si>
    <t>含税到场单价（元）</t>
  </si>
  <si>
    <t>含税到场合计  总价（元）</t>
  </si>
  <si>
    <t>加工费（元）（如有再填）</t>
  </si>
  <si>
    <t>备注</t>
  </si>
  <si>
    <t>600*300*30中国黑花岗石烧面 边带</t>
  </si>
  <si>
    <t>㎡</t>
  </si>
  <si>
    <t>纯石材</t>
  </si>
  <si>
    <t>200*400*30中国黑花岗石烧面 边带</t>
  </si>
  <si>
    <t>石材，按实际做法</t>
  </si>
  <si>
    <t>600*300*50芝麻灰花岗石荔枝面 边带</t>
  </si>
  <si>
    <t>200*400*50芝麻灰花岗石荔枝面 边带</t>
  </si>
  <si>
    <t>600*300*60仿芝麻灰花岗石烧面透水砖</t>
  </si>
  <si>
    <t>透水</t>
  </si>
  <si>
    <t>50*300*600芝麻黑花岗石荔枝面,倒圆角R=15（踏面）</t>
  </si>
  <si>
    <t>300*100*25芝麻灰花岗石烧面</t>
  </si>
  <si>
    <t>50*340*600芝麻黑花岗石荔枝面,倒圆角R=15（踏面）</t>
  </si>
  <si>
    <t>30*340*600芝麻黑花岗石荔枝面</t>
  </si>
  <si>
    <t>900*600*60仿芝麻黑烧面透水砖</t>
  </si>
  <si>
    <t>900*300*60仿芝麻白烧面透水砖</t>
  </si>
  <si>
    <t>900*300*60仿芝麻灰烧面透水砖</t>
  </si>
  <si>
    <t>600*300*60仿芝麻黑烧面透水砖 边带</t>
  </si>
  <si>
    <t>600*200*80芝麻白花岗岩烧面（异形定制）</t>
  </si>
  <si>
    <t>块</t>
  </si>
  <si>
    <t>1200*600*60芝麻黑花岗石烧面，汀步</t>
  </si>
  <si>
    <t>400*200*80厚C25混凝土植草砖，绿色</t>
  </si>
  <si>
    <t>200*100*60厚黄色透水砖</t>
  </si>
  <si>
    <t>600*600*50芝麻黑花岗石烧面，汀步</t>
  </si>
  <si>
    <t>含税到场合计总价：      元</t>
  </si>
  <si>
    <t>注：1、报价包含物资、运输、上车费、利润、税金、风险及管理所有费用，以上数量为暂估量，以实际供货为准，2、税费（增值税）按税务机关核定税率单独计算，一票制，税率13%。3、采取一次性不可更改的报价方式报价.4、报价应加盖公司公章，提供公司营业执照、法人身份证盖章，如是授权委托人提交报价表，需要提供授权委托书及授权委托人身份证复印件、法人身份证复印件盖章。扫描电子版发送至yactgyl@126.com。5、付款方式：先款后货。6.送货地点：雅安市经开区。</t>
  </si>
  <si>
    <t>供应商名称：</t>
  </si>
  <si>
    <t xml:space="preserve"> 联系人；         联系电话：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</si>
</sst>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rgb="FFFF0000"/>
      <name val="仿宋"/>
      <charset val="134"/>
    </font>
    <font>
      <b/>
      <sz val="18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0" fontId="6" fillId="0" borderId="3" xfId="0" applyFont="1" applyBorder="1">
      <alignment vertical="center"/>
    </xf>
    <xf numFmtId="0" fontId="6" fillId="0" borderId="4" xfId="0" applyFont="1" applyBorder="1" applyAlignment="1">
      <alignment horizontal="right" vertical="center"/>
    </xf>
    <xf numFmtId="0" fontId="6" fillId="0" borderId="5" xfId="0" applyFont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0" fontId="6" fillId="0" borderId="1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topLeftCell="A11" workbookViewId="0">
      <selection activeCell="M22" sqref="M22"/>
    </sheetView>
  </sheetViews>
  <sheetFormatPr defaultColWidth="8.875" defaultRowHeight="13.5"/>
  <cols>
    <col min="1" max="1" width="8.875" style="1"/>
    <col min="2" max="2" width="47.625" style="2" customWidth="1"/>
    <col min="3" max="3" width="13.5" style="3" customWidth="1"/>
    <col min="4" max="4" width="8.875" style="2"/>
    <col min="5" max="5" width="7.75" style="4" customWidth="1"/>
    <col min="6" max="6" width="12.125" style="4" customWidth="1"/>
    <col min="7" max="9" width="13.375" style="4" customWidth="1"/>
    <col min="10" max="16384" width="8.875" style="2"/>
  </cols>
  <sheetData>
    <row r="1" ht="3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41" customHeight="1" spans="1:9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ht="33.95" customHeight="1" spans="1:9">
      <c r="A3" s="9">
        <v>1</v>
      </c>
      <c r="B3" s="10" t="s">
        <v>10</v>
      </c>
      <c r="C3" s="11">
        <f>(514.35+98.16*0.3+500.48*0.3+181*0.3+206.8*0.3+88.4*0.3+32.1*0.3)*0.6</f>
        <v>507.8592</v>
      </c>
      <c r="D3" s="10" t="s">
        <v>11</v>
      </c>
      <c r="E3" s="12">
        <v>0.13</v>
      </c>
      <c r="F3" s="10"/>
      <c r="G3" s="10"/>
      <c r="H3" s="10"/>
      <c r="I3" s="10" t="s">
        <v>12</v>
      </c>
    </row>
    <row r="4" ht="33.95" customHeight="1" spans="1:9">
      <c r="A4" s="9">
        <v>2</v>
      </c>
      <c r="B4" s="10" t="s">
        <v>13</v>
      </c>
      <c r="C4" s="11">
        <f>(514.35+98.16*0.3+500.48*0.3+181*0.3+206.8*0.3+88.4*0.3+32.1*0.3)*0.4</f>
        <v>338.5728</v>
      </c>
      <c r="D4" s="10" t="s">
        <v>11</v>
      </c>
      <c r="E4" s="12">
        <v>0.13</v>
      </c>
      <c r="F4" s="10"/>
      <c r="G4" s="10"/>
      <c r="H4" s="10"/>
      <c r="I4" s="10" t="s">
        <v>14</v>
      </c>
    </row>
    <row r="5" ht="33.95" customHeight="1" spans="1:9">
      <c r="A5" s="9">
        <v>3</v>
      </c>
      <c r="B5" s="10" t="s">
        <v>15</v>
      </c>
      <c r="C5" s="11">
        <f>(49.6+191.47+2209.57)*0.3*0.5</f>
        <v>367.596</v>
      </c>
      <c r="D5" s="10" t="s">
        <v>11</v>
      </c>
      <c r="E5" s="12">
        <v>0.13</v>
      </c>
      <c r="F5" s="10"/>
      <c r="G5" s="10"/>
      <c r="H5" s="10"/>
      <c r="I5" s="10" t="s">
        <v>12</v>
      </c>
    </row>
    <row r="6" ht="33.95" customHeight="1" spans="1:9">
      <c r="A6" s="9">
        <v>4</v>
      </c>
      <c r="B6" s="10" t="s">
        <v>16</v>
      </c>
      <c r="C6" s="11">
        <f>(49.6+191.47+2209.57)*0.3*0.5</f>
        <v>367.596</v>
      </c>
      <c r="D6" s="10" t="s">
        <v>11</v>
      </c>
      <c r="E6" s="12">
        <v>0.13</v>
      </c>
      <c r="F6" s="10"/>
      <c r="G6" s="10"/>
      <c r="H6" s="10"/>
      <c r="I6" s="10" t="s">
        <v>14</v>
      </c>
    </row>
    <row r="7" ht="33.95" customHeight="1" spans="1:9">
      <c r="A7" s="9">
        <v>5</v>
      </c>
      <c r="B7" s="13" t="s">
        <v>17</v>
      </c>
      <c r="C7" s="11">
        <v>1823.39</v>
      </c>
      <c r="D7" s="10" t="s">
        <v>11</v>
      </c>
      <c r="E7" s="12">
        <v>0.13</v>
      </c>
      <c r="F7" s="10"/>
      <c r="G7" s="10"/>
      <c r="H7" s="10"/>
      <c r="I7" s="10" t="s">
        <v>18</v>
      </c>
    </row>
    <row r="8" ht="33.95" customHeight="1" spans="1:9">
      <c r="A8" s="9">
        <v>6</v>
      </c>
      <c r="B8" s="10" t="s">
        <v>19</v>
      </c>
      <c r="C8" s="11">
        <f>(15.4+138.94+124.8/2)*0.3</f>
        <v>65.022</v>
      </c>
      <c r="D8" s="10" t="s">
        <v>11</v>
      </c>
      <c r="E8" s="12">
        <v>0.13</v>
      </c>
      <c r="F8" s="10"/>
      <c r="G8" s="10"/>
      <c r="H8" s="10"/>
      <c r="I8" s="10" t="s">
        <v>12</v>
      </c>
    </row>
    <row r="9" ht="33.95" customHeight="1" spans="1:9">
      <c r="A9" s="9">
        <v>7</v>
      </c>
      <c r="B9" s="10" t="s">
        <v>20</v>
      </c>
      <c r="C9" s="11">
        <f>(25.43+138.94*2+124.8)*0.1</f>
        <v>42.811</v>
      </c>
      <c r="D9" s="10" t="s">
        <v>11</v>
      </c>
      <c r="E9" s="12">
        <v>0.13</v>
      </c>
      <c r="F9" s="10"/>
      <c r="G9" s="10"/>
      <c r="H9" s="10"/>
      <c r="I9" s="10" t="s">
        <v>12</v>
      </c>
    </row>
    <row r="10" ht="33.95" customHeight="1" spans="1:9">
      <c r="A10" s="9">
        <v>8</v>
      </c>
      <c r="B10" s="10" t="s">
        <v>21</v>
      </c>
      <c r="C10" s="11">
        <f>(13.12+138.94+36+124.8/2)*0.34</f>
        <v>85.1564</v>
      </c>
      <c r="D10" s="10" t="s">
        <v>11</v>
      </c>
      <c r="E10" s="12">
        <v>0.13</v>
      </c>
      <c r="F10" s="10"/>
      <c r="G10" s="10"/>
      <c r="H10" s="10"/>
      <c r="I10" s="10" t="s">
        <v>12</v>
      </c>
    </row>
    <row r="11" ht="33.95" customHeight="1" spans="1:9">
      <c r="A11" s="9">
        <v>9</v>
      </c>
      <c r="B11" s="10" t="s">
        <v>22</v>
      </c>
      <c r="C11" s="11">
        <f>12.3*0.34</f>
        <v>4.182</v>
      </c>
      <c r="D11" s="10" t="s">
        <v>11</v>
      </c>
      <c r="E11" s="12">
        <v>0.13</v>
      </c>
      <c r="F11" s="10"/>
      <c r="G11" s="10"/>
      <c r="H11" s="10"/>
      <c r="I11" s="10" t="s">
        <v>12</v>
      </c>
    </row>
    <row r="12" ht="33.95" customHeight="1" spans="1:9">
      <c r="A12" s="9">
        <v>10</v>
      </c>
      <c r="B12" s="13" t="s">
        <v>23</v>
      </c>
      <c r="C12" s="11">
        <v>84.48</v>
      </c>
      <c r="D12" s="10" t="s">
        <v>11</v>
      </c>
      <c r="E12" s="12">
        <v>0.13</v>
      </c>
      <c r="F12" s="10"/>
      <c r="G12" s="10"/>
      <c r="H12" s="10"/>
      <c r="I12" s="10" t="s">
        <v>18</v>
      </c>
    </row>
    <row r="13" ht="33.95" customHeight="1" spans="1:9">
      <c r="A13" s="9">
        <v>11</v>
      </c>
      <c r="B13" s="13" t="s">
        <v>24</v>
      </c>
      <c r="C13" s="11">
        <f>817.38*0.5</f>
        <v>408.69</v>
      </c>
      <c r="D13" s="10" t="s">
        <v>11</v>
      </c>
      <c r="E13" s="12">
        <v>0.13</v>
      </c>
      <c r="F13" s="10"/>
      <c r="G13" s="10"/>
      <c r="H13" s="10"/>
      <c r="I13" s="10" t="s">
        <v>18</v>
      </c>
    </row>
    <row r="14" ht="33.95" customHeight="1" spans="1:9">
      <c r="A14" s="9">
        <v>12</v>
      </c>
      <c r="B14" s="13" t="s">
        <v>25</v>
      </c>
      <c r="C14" s="11">
        <f>817.38*0.5</f>
        <v>408.69</v>
      </c>
      <c r="D14" s="10" t="s">
        <v>11</v>
      </c>
      <c r="E14" s="12">
        <v>0.13</v>
      </c>
      <c r="F14" s="10"/>
      <c r="G14" s="10"/>
      <c r="H14" s="10"/>
      <c r="I14" s="10" t="s">
        <v>18</v>
      </c>
    </row>
    <row r="15" ht="33.95" customHeight="1" spans="1:9">
      <c r="A15" s="9">
        <v>13</v>
      </c>
      <c r="B15" s="13" t="s">
        <v>26</v>
      </c>
      <c r="C15" s="11">
        <f>(123.28+48.26)*0.3</f>
        <v>51.462</v>
      </c>
      <c r="D15" s="10" t="s">
        <v>11</v>
      </c>
      <c r="E15" s="12">
        <v>0.13</v>
      </c>
      <c r="F15" s="10"/>
      <c r="G15" s="10"/>
      <c r="H15" s="10"/>
      <c r="I15" s="10" t="s">
        <v>18</v>
      </c>
    </row>
    <row r="16" ht="33.95" customHeight="1" spans="1:9">
      <c r="A16" s="9">
        <v>14</v>
      </c>
      <c r="B16" s="13" t="s">
        <v>27</v>
      </c>
      <c r="C16" s="11">
        <v>210</v>
      </c>
      <c r="D16" s="10" t="s">
        <v>28</v>
      </c>
      <c r="E16" s="12">
        <v>0.13</v>
      </c>
      <c r="F16" s="10"/>
      <c r="G16" s="10"/>
      <c r="H16" s="10"/>
      <c r="I16" s="10" t="s">
        <v>12</v>
      </c>
    </row>
    <row r="17" ht="33.95" customHeight="1" spans="1:9">
      <c r="A17" s="9">
        <v>15</v>
      </c>
      <c r="B17" s="13" t="s">
        <v>29</v>
      </c>
      <c r="C17" s="11">
        <v>80</v>
      </c>
      <c r="D17" s="10" t="s">
        <v>28</v>
      </c>
      <c r="E17" s="12">
        <v>0.13</v>
      </c>
      <c r="F17" s="10"/>
      <c r="G17" s="10"/>
      <c r="H17" s="10"/>
      <c r="I17" s="10" t="s">
        <v>12</v>
      </c>
    </row>
    <row r="18" ht="33.95" customHeight="1" spans="1:9">
      <c r="A18" s="9">
        <v>16</v>
      </c>
      <c r="B18" s="13" t="s">
        <v>30</v>
      </c>
      <c r="C18" s="11">
        <f>24*5.3-C19-0.6*0.125*34+5.3*16.8</f>
        <v>179.35</v>
      </c>
      <c r="D18" s="10" t="s">
        <v>11</v>
      </c>
      <c r="E18" s="12">
        <v>0.13</v>
      </c>
      <c r="F18" s="10"/>
      <c r="G18" s="10"/>
      <c r="H18" s="10"/>
      <c r="I18" s="10"/>
    </row>
    <row r="19" ht="33.95" customHeight="1" spans="1:9">
      <c r="A19" s="9">
        <v>17</v>
      </c>
      <c r="B19" s="13" t="s">
        <v>31</v>
      </c>
      <c r="C19" s="11">
        <f>(5.3*10+24*2)*0.2+(5.3*7+16.8*2)*0.2</f>
        <v>34.34</v>
      </c>
      <c r="D19" s="10" t="s">
        <v>11</v>
      </c>
      <c r="E19" s="12">
        <v>0.13</v>
      </c>
      <c r="F19" s="10"/>
      <c r="G19" s="10"/>
      <c r="H19" s="10"/>
      <c r="I19" s="10" t="s">
        <v>18</v>
      </c>
    </row>
    <row r="20" ht="33.95" customHeight="1" spans="1:9">
      <c r="A20" s="9">
        <v>18</v>
      </c>
      <c r="B20" s="10" t="s">
        <v>32</v>
      </c>
      <c r="C20" s="11">
        <v>20.16</v>
      </c>
      <c r="D20" s="10" t="s">
        <v>11</v>
      </c>
      <c r="E20" s="12">
        <v>0.13</v>
      </c>
      <c r="F20" s="10"/>
      <c r="G20" s="10"/>
      <c r="H20" s="10"/>
      <c r="I20" s="10" t="s">
        <v>12</v>
      </c>
    </row>
    <row r="21" ht="30" customHeight="1" spans="1:9">
      <c r="A21" s="9">
        <v>19</v>
      </c>
      <c r="B21" s="14" t="s">
        <v>30</v>
      </c>
      <c r="C21" s="14">
        <v>179.35</v>
      </c>
      <c r="D21" s="14" t="s">
        <v>11</v>
      </c>
      <c r="E21" s="12">
        <v>0.13</v>
      </c>
      <c r="F21" s="15"/>
      <c r="G21" s="15"/>
      <c r="H21" s="16"/>
      <c r="I21" s="25"/>
    </row>
    <row r="22" ht="30" customHeight="1" spans="1:9">
      <c r="A22" s="9">
        <v>20</v>
      </c>
      <c r="B22" s="17" t="s">
        <v>33</v>
      </c>
      <c r="C22" s="18"/>
      <c r="D22" s="18"/>
      <c r="E22" s="18"/>
      <c r="F22" s="18"/>
      <c r="G22" s="19"/>
      <c r="H22" s="16"/>
      <c r="I22" s="25"/>
    </row>
    <row r="23" ht="61" customHeight="1" spans="1:9">
      <c r="A23" s="20" t="s">
        <v>34</v>
      </c>
      <c r="B23" s="20"/>
      <c r="C23" s="20"/>
      <c r="D23" s="20"/>
      <c r="E23" s="20"/>
      <c r="F23" s="20"/>
      <c r="G23" s="20"/>
      <c r="H23" s="20"/>
      <c r="I23" s="20"/>
    </row>
    <row r="24" ht="57" customHeight="1" spans="1:9">
      <c r="A24" s="21" t="s">
        <v>35</v>
      </c>
      <c r="B24" s="22"/>
      <c r="C24" s="22"/>
      <c r="D24" s="22"/>
      <c r="E24" s="23"/>
      <c r="F24" s="24" t="s">
        <v>36</v>
      </c>
      <c r="G24" s="22"/>
      <c r="H24" s="22"/>
      <c r="I24" s="23"/>
    </row>
  </sheetData>
  <mergeCells count="5">
    <mergeCell ref="A1:I1"/>
    <mergeCell ref="B22:G22"/>
    <mergeCell ref="A23:I23"/>
    <mergeCell ref="A24:E24"/>
    <mergeCell ref="F24:I2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wyl18</dc:creator>
  <cp:lastModifiedBy>明梁</cp:lastModifiedBy>
  <dcterms:created xsi:type="dcterms:W3CDTF">2023-06-11T14:12:00Z</dcterms:created>
  <cp:lastPrinted>2023-06-13T15:12:00Z</cp:lastPrinted>
  <dcterms:modified xsi:type="dcterms:W3CDTF">2023-06-20T00:37:23Z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8A5C14DA3D7942E8A8BC91F71B5BDE4D_13</vt:lpwstr>
  </property>
  <property fmtid="{D5CDD505-2E9C-101B-9397-08002B2CF9AE}" pid="3" name="KSOProductBuildVer">
    <vt:lpwstr>2052-11.1.0.14309</vt:lpwstr>
  </property>
</Properties>
</file>